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fenix\Disk Google\Fenix ke sdílení\inzerce\"/>
    </mc:Choice>
  </mc:AlternateContent>
  <bookViews>
    <workbookView xWindow="0" yWindow="0" windowWidth="20490" windowHeight="75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D16" i="1"/>
  <c r="D17" i="1"/>
  <c r="D15" i="1"/>
  <c r="D22" i="1" l="1"/>
  <c r="D24" i="1" s="1"/>
  <c r="D27" i="1" s="1"/>
  <c r="D28" i="1" l="1"/>
  <c r="D26" i="1"/>
  <c r="D30" i="1" l="1"/>
  <c r="D32" i="1" s="1"/>
  <c r="D34" i="1" s="1"/>
</calcChain>
</file>

<file path=xl/comments1.xml><?xml version="1.0" encoding="utf-8"?>
<comments xmlns="http://schemas.openxmlformats.org/spreadsheetml/2006/main">
  <authors>
    <author>fenix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fenix:</t>
        </r>
        <r>
          <rPr>
            <sz val="9"/>
            <color indexed="81"/>
            <rFont val="Tahoma"/>
            <family val="2"/>
            <charset val="238"/>
          </rPr>
          <t xml:space="preserve">
doplňte procento
</t>
        </r>
      </text>
    </comment>
  </commentList>
</comments>
</file>

<file path=xl/sharedStrings.xml><?xml version="1.0" encoding="utf-8"?>
<sst xmlns="http://schemas.openxmlformats.org/spreadsheetml/2006/main" count="46" uniqueCount="43">
  <si>
    <t>Redakce časopisu Nový Fénix, inzertní oddělení</t>
  </si>
  <si>
    <t>email: inzerce@novyfenix.cz</t>
  </si>
  <si>
    <t>do čísla</t>
  </si>
  <si>
    <t>Obálka - barva:</t>
  </si>
  <si>
    <t xml:space="preserve">2. strana </t>
  </si>
  <si>
    <t>3. strana</t>
  </si>
  <si>
    <t>4. strana</t>
  </si>
  <si>
    <t>Vnitřek - barva</t>
  </si>
  <si>
    <t>1/1 strana</t>
  </si>
  <si>
    <t>1/2 strany vertikální</t>
  </si>
  <si>
    <t>1/4 strany horizontální</t>
  </si>
  <si>
    <t>1/2 strany horizontální</t>
  </si>
  <si>
    <t>1/4 strany vertikální</t>
  </si>
  <si>
    <t>1/8 strany</t>
  </si>
  <si>
    <t>Počet</t>
  </si>
  <si>
    <t>Cena</t>
  </si>
  <si>
    <t>Sleva za opakování</t>
  </si>
  <si>
    <t>Vyplněnou a potvrzenou objednávku zašlete na email: inzerce@novyfenix.cz.</t>
  </si>
  <si>
    <t>Název a adresa objednatele:</t>
  </si>
  <si>
    <t>Odpovědný pracovník:</t>
  </si>
  <si>
    <t>tel.:</t>
  </si>
  <si>
    <t xml:space="preserve"> </t>
  </si>
  <si>
    <t>email:</t>
  </si>
  <si>
    <t>IČ:</t>
  </si>
  <si>
    <t>DIČ:</t>
  </si>
  <si>
    <t>Dne:</t>
  </si>
  <si>
    <t>Cena celkem</t>
  </si>
  <si>
    <t>Cena celkem:</t>
  </si>
  <si>
    <t>Výsledná cena včetně DPH</t>
  </si>
  <si>
    <t>3-5 x - 5 %</t>
  </si>
  <si>
    <t>6-8 x - 10 %</t>
  </si>
  <si>
    <t>9-12 x - 15 %</t>
  </si>
  <si>
    <t>Faktury (daňové doklady) jsou vystavovány po uveřejnění inzerátu. Po zveřejnění inzerátu Vám zašleme počet referenčních výtisků dle Vašich požadavků.</t>
  </si>
  <si>
    <t>Razítko a podpis objednatele:</t>
  </si>
  <si>
    <t>Cena po sjednaných slevách:</t>
  </si>
  <si>
    <t>Poznámka k objednávce</t>
  </si>
  <si>
    <t>PR články a redakční spolupráci konzultujte přímo s redakcí na info@novyfenix.cz.</t>
  </si>
  <si>
    <r>
      <t xml:space="preserve">K výsledné ceně se připočítává  </t>
    </r>
    <r>
      <rPr>
        <b/>
        <sz val="11"/>
        <color theme="1"/>
        <rFont val="Calibri"/>
        <family val="2"/>
        <charset val="238"/>
        <scheme val="minor"/>
      </rPr>
      <t>DPH 21 %</t>
    </r>
  </si>
  <si>
    <t>Objednávka plošné inzerce do časopisu Nový Fénix pro rok 2017</t>
  </si>
  <si>
    <t>Babákova 2390/2, 148 00 Praha 11 - Chodov</t>
  </si>
  <si>
    <t>tel: +420 774 702 926</t>
  </si>
  <si>
    <t>1/3 strany horizontální</t>
  </si>
  <si>
    <t xml:space="preserve">Inzerci a možnost množstevní slevy neváhejte s námi konzultovat přímo na telefonu +420 774 702 926 s p. Hanou Levanti.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</si>
</sst>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44" fontId="0" fillId="0" borderId="0" xfId="0" applyNumberFormat="1" applyBorder="1"/>
    <xf numFmtId="0" fontId="2" fillId="2" borderId="7" xfId="0" applyFont="1" applyFill="1" applyBorder="1"/>
    <xf numFmtId="0" fontId="2" fillId="2" borderId="8" xfId="0" applyFont="1" applyFill="1" applyBorder="1"/>
    <xf numFmtId="44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0" borderId="0" xfId="0" applyFont="1"/>
    <xf numFmtId="9" fontId="0" fillId="0" borderId="0" xfId="0" applyNumberFormat="1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43" fontId="0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43" fontId="0" fillId="0" borderId="5" xfId="1" applyNumberFormat="1" applyFont="1" applyBorder="1" applyAlignment="1">
      <alignment horizontal="center"/>
    </xf>
    <xf numFmtId="43" fontId="0" fillId="0" borderId="6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43" fontId="0" fillId="0" borderId="7" xfId="1" applyNumberFormat="1" applyFont="1" applyBorder="1" applyAlignment="1">
      <alignment horizontal="center"/>
    </xf>
    <xf numFmtId="43" fontId="0" fillId="0" borderId="9" xfId="1" applyNumberFormat="1" applyFont="1" applyBorder="1" applyAlignment="1">
      <alignment horizontal="center"/>
    </xf>
    <xf numFmtId="43" fontId="0" fillId="0" borderId="5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43" fontId="0" fillId="0" borderId="6" xfId="1" applyNumberFormat="1" applyFont="1" applyBorder="1" applyAlignment="1">
      <alignment horizontal="center"/>
    </xf>
    <xf numFmtId="43" fontId="0" fillId="0" borderId="8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43" fontId="0" fillId="0" borderId="4" xfId="1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43" fontId="0" fillId="0" borderId="3" xfId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13</xdr:col>
      <xdr:colOff>37684</xdr:colOff>
      <xdr:row>5</xdr:row>
      <xdr:rowOff>152258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3323809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workbookViewId="0"/>
  </sheetViews>
  <sheetFormatPr defaultRowHeight="15" x14ac:dyDescent="0.25"/>
  <cols>
    <col min="1" max="1" width="14.140625" customWidth="1"/>
    <col min="2" max="2" width="13.28515625" customWidth="1"/>
    <col min="3" max="3" width="6.85546875" customWidth="1"/>
    <col min="4" max="6" width="5.42578125" customWidth="1"/>
    <col min="7" max="7" width="6" customWidth="1"/>
    <col min="8" max="8" width="6.42578125" customWidth="1"/>
    <col min="9" max="9" width="9.28515625" customWidth="1"/>
    <col min="10" max="10" width="7.85546875" customWidth="1"/>
    <col min="11" max="11" width="6" customWidth="1"/>
    <col min="12" max="12" width="5.7109375" customWidth="1"/>
    <col min="13" max="13" width="5.42578125" customWidth="1"/>
  </cols>
  <sheetData>
    <row r="2" spans="1:15" x14ac:dyDescent="0.25">
      <c r="A2" s="9" t="s">
        <v>0</v>
      </c>
    </row>
    <row r="3" spans="1:15" ht="17.25" customHeight="1" x14ac:dyDescent="0.25">
      <c r="A3" s="25" t="s">
        <v>39</v>
      </c>
      <c r="B3" s="25"/>
      <c r="C3" s="25"/>
      <c r="D3" s="25"/>
    </row>
    <row r="4" spans="1:15" x14ac:dyDescent="0.25">
      <c r="A4" t="s">
        <v>1</v>
      </c>
    </row>
    <row r="5" spans="1:15" x14ac:dyDescent="0.25">
      <c r="A5" t="s">
        <v>40</v>
      </c>
    </row>
    <row r="9" spans="1:15" ht="23.25" x14ac:dyDescent="0.35">
      <c r="A9" s="19" t="s">
        <v>38</v>
      </c>
    </row>
    <row r="11" spans="1:15" x14ac:dyDescent="0.25">
      <c r="A11" t="s">
        <v>2</v>
      </c>
      <c r="B1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/>
      <c r="O11" s="1"/>
    </row>
    <row r="12" spans="1:15" ht="15.75" thickBot="1" x14ac:dyDescent="0.3"/>
    <row r="13" spans="1:15" ht="15.75" thickBot="1" x14ac:dyDescent="0.3">
      <c r="A13" s="5" t="s">
        <v>3</v>
      </c>
      <c r="B13" s="8" t="s">
        <v>15</v>
      </c>
      <c r="C13" s="12" t="s">
        <v>14</v>
      </c>
      <c r="D13" s="48" t="s">
        <v>26</v>
      </c>
      <c r="E13" s="52"/>
      <c r="F13" s="49"/>
      <c r="G13" s="6" t="s">
        <v>7</v>
      </c>
      <c r="H13" s="7"/>
      <c r="I13" s="6"/>
      <c r="J13" s="52" t="s">
        <v>15</v>
      </c>
      <c r="K13" s="52"/>
      <c r="L13" s="12" t="s">
        <v>14</v>
      </c>
      <c r="M13" s="48" t="s">
        <v>26</v>
      </c>
      <c r="N13" s="49"/>
    </row>
    <row r="14" spans="1:15" x14ac:dyDescent="0.25">
      <c r="A14" s="2"/>
      <c r="B14" s="3"/>
      <c r="C14" s="11"/>
      <c r="D14" s="50"/>
      <c r="E14" s="54"/>
      <c r="F14" s="51"/>
      <c r="G14" s="3"/>
      <c r="H14" s="4"/>
      <c r="I14" s="3"/>
      <c r="J14" s="3"/>
      <c r="K14" s="3"/>
      <c r="L14" s="13"/>
      <c r="M14" s="50"/>
      <c r="N14" s="51"/>
    </row>
    <row r="15" spans="1:15" x14ac:dyDescent="0.25">
      <c r="A15" s="2" t="s">
        <v>4</v>
      </c>
      <c r="B15" s="4">
        <v>39000</v>
      </c>
      <c r="C15" s="11"/>
      <c r="D15" s="44">
        <f>+B15*C15</f>
        <v>0</v>
      </c>
      <c r="E15" s="45"/>
      <c r="F15" s="46"/>
      <c r="G15" s="55" t="s">
        <v>8</v>
      </c>
      <c r="H15" s="55"/>
      <c r="I15" s="55"/>
      <c r="J15" s="56">
        <v>35000</v>
      </c>
      <c r="K15" s="56"/>
      <c r="L15" s="11"/>
      <c r="M15" s="44"/>
      <c r="N15" s="46"/>
    </row>
    <row r="16" spans="1:15" x14ac:dyDescent="0.25">
      <c r="A16" s="2" t="s">
        <v>5</v>
      </c>
      <c r="B16" s="4">
        <v>39000</v>
      </c>
      <c r="C16" s="11"/>
      <c r="D16" s="44">
        <f t="shared" ref="D16:D17" si="0">+B16*C16</f>
        <v>0</v>
      </c>
      <c r="E16" s="45"/>
      <c r="F16" s="46"/>
      <c r="G16" s="55" t="s">
        <v>11</v>
      </c>
      <c r="H16" s="55"/>
      <c r="I16" s="55"/>
      <c r="J16" s="56">
        <v>19000</v>
      </c>
      <c r="K16" s="56"/>
      <c r="L16" s="11"/>
      <c r="M16" s="44"/>
      <c r="N16" s="46"/>
    </row>
    <row r="17" spans="1:14" x14ac:dyDescent="0.25">
      <c r="A17" s="2" t="s">
        <v>6</v>
      </c>
      <c r="B17" s="4">
        <v>49000</v>
      </c>
      <c r="C17" s="11"/>
      <c r="D17" s="44">
        <f t="shared" si="0"/>
        <v>0</v>
      </c>
      <c r="E17" s="45"/>
      <c r="F17" s="46"/>
      <c r="G17" s="55" t="s">
        <v>9</v>
      </c>
      <c r="H17" s="55"/>
      <c r="I17" s="55"/>
      <c r="J17" s="56">
        <v>19000</v>
      </c>
      <c r="K17" s="56"/>
      <c r="L17" s="11"/>
      <c r="M17" s="44"/>
      <c r="N17" s="46"/>
    </row>
    <row r="18" spans="1:14" x14ac:dyDescent="0.25">
      <c r="A18" s="2"/>
      <c r="B18" s="4"/>
      <c r="C18" s="11"/>
      <c r="D18" s="22"/>
      <c r="E18" s="24"/>
      <c r="F18" s="23"/>
      <c r="G18" s="21" t="s">
        <v>41</v>
      </c>
      <c r="H18" s="21"/>
      <c r="I18" s="21"/>
      <c r="J18" s="56">
        <v>12000</v>
      </c>
      <c r="K18" s="56"/>
      <c r="L18" s="11"/>
      <c r="M18" s="22"/>
      <c r="N18" s="23"/>
    </row>
    <row r="19" spans="1:14" x14ac:dyDescent="0.25">
      <c r="A19" s="2"/>
      <c r="B19" s="4"/>
      <c r="C19" s="11"/>
      <c r="D19" s="44"/>
      <c r="E19" s="45"/>
      <c r="F19" s="46"/>
      <c r="G19" s="55" t="s">
        <v>10</v>
      </c>
      <c r="H19" s="55"/>
      <c r="I19" s="55"/>
      <c r="J19" s="56">
        <v>9000</v>
      </c>
      <c r="K19" s="56"/>
      <c r="L19" s="11"/>
      <c r="M19" s="44"/>
      <c r="N19" s="46"/>
    </row>
    <row r="20" spans="1:14" x14ac:dyDescent="0.25">
      <c r="A20" s="2"/>
      <c r="B20" s="3"/>
      <c r="C20" s="11"/>
      <c r="D20" s="44"/>
      <c r="E20" s="45"/>
      <c r="F20" s="46"/>
      <c r="G20" s="55" t="s">
        <v>12</v>
      </c>
      <c r="H20" s="55"/>
      <c r="I20" s="55"/>
      <c r="J20" s="56">
        <v>9000</v>
      </c>
      <c r="K20" s="56"/>
      <c r="L20" s="11"/>
      <c r="M20" s="44"/>
      <c r="N20" s="46"/>
    </row>
    <row r="21" spans="1:14" ht="15.75" thickBot="1" x14ac:dyDescent="0.3">
      <c r="A21" s="2"/>
      <c r="B21" s="3"/>
      <c r="C21" s="11"/>
      <c r="D21" s="44"/>
      <c r="E21" s="45"/>
      <c r="F21" s="46"/>
      <c r="G21" s="55" t="s">
        <v>13</v>
      </c>
      <c r="H21" s="55"/>
      <c r="I21" s="55"/>
      <c r="J21" s="56">
        <v>6000</v>
      </c>
      <c r="K21" s="56"/>
      <c r="L21" s="11"/>
      <c r="M21" s="44"/>
      <c r="N21" s="46"/>
    </row>
    <row r="22" spans="1:14" ht="15.75" thickBot="1" x14ac:dyDescent="0.3">
      <c r="A22" s="14"/>
      <c r="B22" s="15"/>
      <c r="C22" s="16"/>
      <c r="D22" s="42">
        <f>SUM(D15:F21)</f>
        <v>0</v>
      </c>
      <c r="E22" s="47"/>
      <c r="F22" s="43"/>
      <c r="G22" s="15"/>
      <c r="H22" s="15"/>
      <c r="I22" s="15"/>
      <c r="J22" s="15"/>
      <c r="K22" s="15"/>
      <c r="L22" s="16"/>
      <c r="M22" s="42">
        <f>SUM(M15:N21)</f>
        <v>0</v>
      </c>
      <c r="N22" s="43"/>
    </row>
    <row r="23" spans="1:14" x14ac:dyDescent="0.25">
      <c r="A23" s="3"/>
      <c r="B23" s="3"/>
      <c r="C23" s="3"/>
      <c r="D23" s="17"/>
      <c r="E23" s="17"/>
      <c r="F23" s="17"/>
      <c r="G23" s="3"/>
      <c r="H23" s="3"/>
      <c r="I23" s="3"/>
      <c r="J23" s="3"/>
      <c r="K23" s="3"/>
      <c r="L23" s="3"/>
      <c r="M23" s="17"/>
      <c r="N23" s="17"/>
    </row>
    <row r="24" spans="1:14" x14ac:dyDescent="0.25">
      <c r="A24" s="9" t="s">
        <v>27</v>
      </c>
      <c r="D24" s="37">
        <f>SUM(D22+M22)</f>
        <v>0</v>
      </c>
      <c r="E24" s="38"/>
      <c r="F24" s="38"/>
      <c r="I24" s="26" t="s">
        <v>35</v>
      </c>
      <c r="J24" s="27"/>
      <c r="K24" s="27"/>
      <c r="L24" s="27"/>
      <c r="M24" s="27"/>
      <c r="N24" s="28"/>
    </row>
    <row r="25" spans="1:14" x14ac:dyDescent="0.25">
      <c r="A25" s="9"/>
      <c r="I25" s="29"/>
      <c r="J25" s="30"/>
      <c r="K25" s="30"/>
      <c r="L25" s="30"/>
      <c r="M25" s="30"/>
      <c r="N25" s="31"/>
    </row>
    <row r="26" spans="1:14" x14ac:dyDescent="0.25">
      <c r="A26" s="41" t="s">
        <v>16</v>
      </c>
      <c r="B26" s="1" t="s">
        <v>29</v>
      </c>
      <c r="C26" s="10"/>
      <c r="D26" s="37">
        <f>+$D$24*C26*-1</f>
        <v>0</v>
      </c>
      <c r="E26" s="38"/>
      <c r="F26" s="38"/>
      <c r="I26" s="29"/>
      <c r="J26" s="30"/>
      <c r="K26" s="30"/>
      <c r="L26" s="30"/>
      <c r="M26" s="30"/>
      <c r="N26" s="31"/>
    </row>
    <row r="27" spans="1:14" x14ac:dyDescent="0.25">
      <c r="A27" s="41"/>
      <c r="B27" s="1" t="s">
        <v>30</v>
      </c>
      <c r="C27" s="10"/>
      <c r="D27" s="37">
        <f t="shared" ref="D27:D28" si="1">+$D$24*C27*-1</f>
        <v>0</v>
      </c>
      <c r="E27" s="38"/>
      <c r="F27" s="38"/>
      <c r="I27" s="29"/>
      <c r="J27" s="30"/>
      <c r="K27" s="30"/>
      <c r="L27" s="30"/>
      <c r="M27" s="30"/>
      <c r="N27" s="31"/>
    </row>
    <row r="28" spans="1:14" x14ac:dyDescent="0.25">
      <c r="A28" s="41"/>
      <c r="B28" s="1" t="s">
        <v>31</v>
      </c>
      <c r="C28" s="10"/>
      <c r="D28" s="37">
        <f t="shared" si="1"/>
        <v>0</v>
      </c>
      <c r="E28" s="38"/>
      <c r="F28" s="38"/>
      <c r="I28" s="29"/>
      <c r="J28" s="30"/>
      <c r="K28" s="30"/>
      <c r="L28" s="30"/>
      <c r="M28" s="30"/>
      <c r="N28" s="31"/>
    </row>
    <row r="29" spans="1:14" x14ac:dyDescent="0.25">
      <c r="A29" s="18"/>
      <c r="B29" s="1"/>
      <c r="C29" s="10"/>
      <c r="D29" s="1"/>
      <c r="E29" s="1"/>
      <c r="F29" s="1"/>
      <c r="I29" s="29"/>
      <c r="J29" s="30"/>
      <c r="K29" s="30"/>
      <c r="L29" s="30"/>
      <c r="M29" s="30"/>
      <c r="N29" s="31"/>
    </row>
    <row r="30" spans="1:14" ht="17.25" x14ac:dyDescent="0.4">
      <c r="A30" s="41" t="s">
        <v>34</v>
      </c>
      <c r="B30" s="41"/>
      <c r="C30" s="10"/>
      <c r="D30" s="35">
        <f>SUM(D24:F29)</f>
        <v>0</v>
      </c>
      <c r="E30" s="36"/>
      <c r="F30" s="36"/>
      <c r="I30" s="29"/>
      <c r="J30" s="30"/>
      <c r="K30" s="30"/>
      <c r="L30" s="30"/>
      <c r="M30" s="30"/>
      <c r="N30" s="31"/>
    </row>
    <row r="31" spans="1:14" x14ac:dyDescent="0.25">
      <c r="B31" s="1"/>
      <c r="I31" s="29"/>
      <c r="J31" s="30"/>
      <c r="K31" s="30"/>
      <c r="L31" s="30"/>
      <c r="M31" s="30"/>
      <c r="N31" s="31"/>
    </row>
    <row r="32" spans="1:14" ht="30.75" customHeight="1" x14ac:dyDescent="0.25">
      <c r="A32" s="25" t="s">
        <v>37</v>
      </c>
      <c r="B32" s="25"/>
      <c r="C32" s="20"/>
      <c r="D32" s="37">
        <f>+D30*0.21</f>
        <v>0</v>
      </c>
      <c r="E32" s="38"/>
      <c r="F32" s="38"/>
      <c r="I32" s="29"/>
      <c r="J32" s="30"/>
      <c r="K32" s="30"/>
      <c r="L32" s="30"/>
      <c r="M32" s="30"/>
      <c r="N32" s="31"/>
    </row>
    <row r="33" spans="1:14" x14ac:dyDescent="0.25">
      <c r="I33" s="29"/>
      <c r="J33" s="30"/>
      <c r="K33" s="30"/>
      <c r="L33" s="30"/>
      <c r="M33" s="30"/>
      <c r="N33" s="31"/>
    </row>
    <row r="34" spans="1:14" ht="17.25" x14ac:dyDescent="0.4">
      <c r="A34" s="9" t="s">
        <v>28</v>
      </c>
      <c r="D34" s="39">
        <f>SUM(D30:F33)</f>
        <v>0</v>
      </c>
      <c r="E34" s="40"/>
      <c r="F34" s="40"/>
      <c r="I34" s="32"/>
      <c r="J34" s="33"/>
      <c r="K34" s="33"/>
      <c r="L34" s="33"/>
      <c r="M34" s="33"/>
      <c r="N34" s="34"/>
    </row>
    <row r="36" spans="1:14" ht="30.75" customHeight="1" x14ac:dyDescent="0.25">
      <c r="A36" s="25" t="s">
        <v>32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8" spans="1:14" x14ac:dyDescent="0.25">
      <c r="A38" s="53" t="s">
        <v>17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4" ht="29.25" customHeight="1" x14ac:dyDescent="0.25">
      <c r="A39" s="25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5" t="s">
        <v>36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2" spans="1:14" x14ac:dyDescent="0.25">
      <c r="A42" s="9" t="s">
        <v>18</v>
      </c>
    </row>
    <row r="44" spans="1:14" x14ac:dyDescent="0.25">
      <c r="A44" t="s">
        <v>19</v>
      </c>
    </row>
    <row r="46" spans="1:14" x14ac:dyDescent="0.25">
      <c r="A46" t="s">
        <v>20</v>
      </c>
      <c r="F46" t="s">
        <v>21</v>
      </c>
      <c r="G46" t="s">
        <v>22</v>
      </c>
    </row>
    <row r="49" spans="1:7" x14ac:dyDescent="0.25">
      <c r="A49" t="s">
        <v>23</v>
      </c>
      <c r="G49" t="s">
        <v>24</v>
      </c>
    </row>
    <row r="52" spans="1:7" x14ac:dyDescent="0.25">
      <c r="A52" t="s">
        <v>25</v>
      </c>
      <c r="B52" s="3"/>
      <c r="C52" s="3"/>
      <c r="D52" s="3"/>
      <c r="E52" s="3"/>
      <c r="G52" t="s">
        <v>33</v>
      </c>
    </row>
  </sheetData>
  <mergeCells count="49">
    <mergeCell ref="J21:K21"/>
    <mergeCell ref="G15:I15"/>
    <mergeCell ref="G16:I16"/>
    <mergeCell ref="G17:I17"/>
    <mergeCell ref="G19:I19"/>
    <mergeCell ref="G20:I20"/>
    <mergeCell ref="J18:K18"/>
    <mergeCell ref="M21:N21"/>
    <mergeCell ref="J13:K13"/>
    <mergeCell ref="A38:M38"/>
    <mergeCell ref="D13:F13"/>
    <mergeCell ref="D14:F14"/>
    <mergeCell ref="D15:F15"/>
    <mergeCell ref="D16:F16"/>
    <mergeCell ref="D17:F17"/>
    <mergeCell ref="D19:F19"/>
    <mergeCell ref="D20:F20"/>
    <mergeCell ref="G21:I21"/>
    <mergeCell ref="J15:K15"/>
    <mergeCell ref="J16:K16"/>
    <mergeCell ref="J17:K17"/>
    <mergeCell ref="J19:K19"/>
    <mergeCell ref="J20:K20"/>
    <mergeCell ref="M22:N22"/>
    <mergeCell ref="A3:D3"/>
    <mergeCell ref="A26:A28"/>
    <mergeCell ref="D26:F26"/>
    <mergeCell ref="D27:F27"/>
    <mergeCell ref="D28:F28"/>
    <mergeCell ref="D24:F24"/>
    <mergeCell ref="D21:F21"/>
    <mergeCell ref="D22:F22"/>
    <mergeCell ref="M13:N13"/>
    <mergeCell ref="M14:N14"/>
    <mergeCell ref="M15:N15"/>
    <mergeCell ref="M16:N16"/>
    <mergeCell ref="M17:N17"/>
    <mergeCell ref="M19:N19"/>
    <mergeCell ref="M20:N20"/>
    <mergeCell ref="A40:L40"/>
    <mergeCell ref="I24:N24"/>
    <mergeCell ref="I25:N34"/>
    <mergeCell ref="D30:F30"/>
    <mergeCell ref="D32:F32"/>
    <mergeCell ref="D34:F34"/>
    <mergeCell ref="A30:B30"/>
    <mergeCell ref="A32:B32"/>
    <mergeCell ref="A39:N39"/>
    <mergeCell ref="A36:N36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fenix</dc:creator>
  <cp:lastModifiedBy>fenix</cp:lastModifiedBy>
  <cp:lastPrinted>2016-04-05T10:30:18Z</cp:lastPrinted>
  <dcterms:created xsi:type="dcterms:W3CDTF">2016-04-05T08:20:28Z</dcterms:created>
  <dcterms:modified xsi:type="dcterms:W3CDTF">2017-03-16T14:22:11Z</dcterms:modified>
</cp:coreProperties>
</file>